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<sst xmlns="http://schemas.openxmlformats.org/spreadsheetml/2006/main" count="218" uniqueCount="173">
  <si>
    <t>INTJ Cryptocurrency Mine Startup Costs Spreadsheet</t>
  </si>
  <si>
    <t>Date</t>
  </si>
  <si>
    <t>Qty</t>
  </si>
  <si>
    <t>Item Name</t>
  </si>
  <si>
    <t>Purpose</t>
  </si>
  <si>
    <t>lightning to usb cable</t>
  </si>
  <si>
    <t>Magsafe power adapter 85w</t>
  </si>
  <si>
    <t>5W USB power adapter</t>
  </si>
  <si>
    <t>thunderbolt gigabit ethernet adapter</t>
  </si>
  <si>
    <t>magic mouse 2</t>
  </si>
  <si>
    <t>magic keyboard</t>
  </si>
  <si>
    <t>belkin car charger</t>
  </si>
  <si>
    <t>Tent pegs</t>
  </si>
  <si>
    <t>R2.7 Insuwool fat batts 10 pack</t>
  </si>
  <si>
    <t>cable ties</t>
  </si>
  <si>
    <t>Cat 6 2m cable</t>
  </si>
  <si>
    <t>Cat 6 25m cable</t>
  </si>
  <si>
    <t>R4 Insuwool fat batts 10 pack</t>
  </si>
  <si>
    <t>expanding foam cans</t>
  </si>
  <si>
    <t>popsticks</t>
  </si>
  <si>
    <t>silicon roof gutter sealent</t>
  </si>
  <si>
    <t>insul thermal break foil insulation</t>
  </si>
  <si>
    <t>white fold up table</t>
  </si>
  <si>
    <t>deta 25mm plastic conduit</t>
  </si>
  <si>
    <t>masonry anascrews</t>
  </si>
  <si>
    <t>fatmax screwdriver</t>
  </si>
  <si>
    <t>trojan screwdriver set</t>
  </si>
  <si>
    <t>craftright drill set</t>
  </si>
  <si>
    <t>screwdriver set craftright</t>
  </si>
  <si>
    <t>masonry drill set</t>
  </si>
  <si>
    <t>petrol</t>
  </si>
  <si>
    <t>blockchain film props</t>
  </si>
  <si>
    <t>Ryobi Staple Gun</t>
  </si>
  <si>
    <t>battery</t>
  </si>
  <si>
    <t>staples</t>
  </si>
  <si>
    <t>XPS insulation foam</t>
  </si>
  <si>
    <t>rubber ute insulation mats</t>
  </si>
  <si>
    <t>zenith PBX50 10G75 screws</t>
  </si>
  <si>
    <t>20 metre extension cable</t>
  </si>
  <si>
    <t>HPM powerboard</t>
  </si>
  <si>
    <t>hacking knife</t>
  </si>
  <si>
    <t>nails</t>
  </si>
  <si>
    <t>screws</t>
  </si>
  <si>
    <t>pva glue</t>
  </si>
  <si>
    <t>roof screws</t>
  </si>
  <si>
    <t>1.8m clear roofing</t>
  </si>
  <si>
    <t>Pine timber</t>
  </si>
  <si>
    <t>Plywood</t>
  </si>
  <si>
    <t>Post It notes</t>
  </si>
  <si>
    <t>pins</t>
  </si>
  <si>
    <t>8GB USB Sticks</t>
  </si>
  <si>
    <t>plastic sign holders</t>
  </si>
  <si>
    <t>seagate personal cloud</t>
  </si>
  <si>
    <t>Ccat 6 5m cable</t>
  </si>
  <si>
    <t>industrial fan</t>
  </si>
  <si>
    <t>guy wire</t>
  </si>
  <si>
    <t>black pvc tape</t>
  </si>
  <si>
    <t>swagless metal screws</t>
  </si>
  <si>
    <t>balustrade wire cutters</t>
  </si>
  <si>
    <t>extension pole to hold cat 6 cable</t>
  </si>
  <si>
    <t>fire extingisher</t>
  </si>
  <si>
    <t>sand bags</t>
  </si>
  <si>
    <t>bird netting</t>
  </si>
  <si>
    <t>wire bird netting</t>
  </si>
  <si>
    <t>hex screwdriver bit</t>
  </si>
  <si>
    <t>6 piece screw set</t>
  </si>
  <si>
    <t>60 metre cat 6 cable</t>
  </si>
  <si>
    <t>Vantec USB3 IDE/SATA adapter</t>
  </si>
  <si>
    <t>D Link 8 port gigabit POE Switch</t>
  </si>
  <si>
    <t>sata data cable</t>
  </si>
  <si>
    <t>Logitech HD Pro C920 webcam</t>
  </si>
  <si>
    <t>dymo label tape</t>
  </si>
  <si>
    <t>plastic bin</t>
  </si>
  <si>
    <t>kidy</t>
  </si>
  <si>
    <t>spirax notebook</t>
  </si>
  <si>
    <t>pens</t>
  </si>
  <si>
    <t>Basement Camera Control PC</t>
  </si>
  <si>
    <t>AMD Ryzen5-1600 3.2 Ghz/6 Core/19M/65W AM4 Boxed with CPU</t>
  </si>
  <si>
    <t>Asus Prime B350-Plus AMD motherboard</t>
  </si>
  <si>
    <t>Asus Nvidia (PH-GTX1060-3G) 3GB GTZ 1060 Phoenix PCI-E Video card</t>
  </si>
  <si>
    <t xml:space="preserve">16GB Single DDR4 2400 Team Elite (TED416G2400C1601) </t>
  </si>
  <si>
    <t>Kingston A400 120GB SATA3 2.5” SSD</t>
  </si>
  <si>
    <t>Seagate Barracuda 3TB Sata 7200 RPM hard drive</t>
  </si>
  <si>
    <t>Thermaltake Versa H21 case with power supply</t>
  </si>
  <si>
    <t>Phillips 27” 273v5lhab 4MS 1920X1080 hdmi lcd monitor</t>
  </si>
  <si>
    <t>LG Blu Ray Writer BH16NS55</t>
  </si>
  <si>
    <t>Logitech Z200 Black speakers</t>
  </si>
  <si>
    <t>Logitech MK220 wireless desktop keybard and mouse</t>
  </si>
  <si>
    <t>Windows 10 OEM</t>
  </si>
  <si>
    <t>Cat 6e network cable</t>
  </si>
  <si>
    <t>8x DVD blanks</t>
  </si>
  <si>
    <t>10 blu ray blanks</t>
  </si>
  <si>
    <t>double adapters</t>
  </si>
  <si>
    <t>powerboards</t>
  </si>
  <si>
    <t>Timer 2 pack</t>
  </si>
  <si>
    <t>extension lead 5m</t>
  </si>
  <si>
    <t>Lockwood padlock</t>
  </si>
  <si>
    <t>temperature power adapter point</t>
  </si>
  <si>
    <t>masonry screws</t>
  </si>
  <si>
    <t>drill bits</t>
  </si>
  <si>
    <t>timers</t>
  </si>
  <si>
    <t>extension lead</t>
  </si>
  <si>
    <t>cable management ties</t>
  </si>
  <si>
    <t>extenion lead 25 metres</t>
  </si>
  <si>
    <t>Papago 2TH PoE 2-channel temperature and humidity network monitor</t>
  </si>
  <si>
    <t>netgear GS108PE 8 port gigabit ethernet switch</t>
  </si>
  <si>
    <t>apple thunderbolt to gigabit adapter</t>
  </si>
  <si>
    <t>Hikvision microphone</t>
  </si>
  <si>
    <t>Deta 4 metre 25mm conduit plus delivery</t>
  </si>
  <si>
    <t>Mine Communications PC</t>
  </si>
  <si>
    <t>More film props blockchain</t>
  </si>
  <si>
    <t>iPad for teleprompter use</t>
  </si>
  <si>
    <t>external hard drive</t>
  </si>
  <si>
    <t>XPS insulation board</t>
  </si>
  <si>
    <t>Masonry drill bit very large 20x450mm sds tip</t>
  </si>
  <si>
    <t>Masonry drill bit 20x400mm standard tip</t>
  </si>
  <si>
    <t>Cat 6 wall plates  (double outlets)</t>
  </si>
  <si>
    <t>Cat 6 wall plates  (single outlets)</t>
  </si>
  <si>
    <t>extra humidity/temperature sensor for papago temp guage</t>
  </si>
  <si>
    <t>Seagate Barracuda 2TB SATA hard drive</t>
  </si>
  <si>
    <t>7 port hub</t>
  </si>
  <si>
    <t>10 port hub</t>
  </si>
  <si>
    <t>logitech keyboard and mouse (wired)</t>
  </si>
  <si>
    <t>sata cable</t>
  </si>
  <si>
    <t>Western Digital 4TB Red SATA3 for NAS hard drives (24TB total)</t>
  </si>
  <si>
    <t>Netgear EX7000 AC1900 Wifi Range Extender</t>
  </si>
  <si>
    <t xml:space="preserve">Drobo 5N 5-Bay Gigabit NAS external hard drive </t>
  </si>
  <si>
    <t>Samsung 850 EVO 250GB mSata SSD (for Drobo)</t>
  </si>
  <si>
    <t>LED head lights (for lighting morthboard work area)</t>
  </si>
  <si>
    <t>extention lead</t>
  </si>
  <si>
    <t>Plywood Sheets (for mining rig)</t>
  </si>
  <si>
    <t xml:space="preserve">18x18mm 1.2m Tas Oak DAR </t>
  </si>
  <si>
    <t xml:space="preserve">30X30 1.2m PINE DAR </t>
  </si>
  <si>
    <t>power outlets and energy meters</t>
  </si>
  <si>
    <t>Reuse of existing switch to alleviate network bottleneck</t>
  </si>
  <si>
    <t>Ryobi 18V batteries x 2</t>
  </si>
  <si>
    <t>Ryobi 18V CXN180G 2800 Lumens Spotlight</t>
  </si>
  <si>
    <t>Crowbar</t>
  </si>
  <si>
    <t xml:space="preserve">Wallboard Saw </t>
  </si>
  <si>
    <t>Utility Knife</t>
  </si>
  <si>
    <t>Creative Soundblaster SB-Z PCI-E Sound Card</t>
  </si>
  <si>
    <t>CP1200EGP 1200VA Line in Interactive UPS</t>
  </si>
  <si>
    <t>Jackson 4-Way Switchboard</t>
  </si>
  <si>
    <t>Canopy to cover Inverter 1200x700</t>
  </si>
  <si>
    <t>3 phase power connection</t>
  </si>
  <si>
    <t>20 kw solar powers and inverter (½ I paid)</t>
  </si>
  <si>
    <t>Tesla Powerwall 2 (½ I paid)</t>
  </si>
  <si>
    <t>asus pRIME B350 pLUS MOTHERBOARD</t>
  </si>
  <si>
    <t>Electricity bill (Jemena electrical distributor truck appointments</t>
  </si>
  <si>
    <t>For 3 phase power) + summer mining costs</t>
  </si>
  <si>
    <t>Fronius Smart Meter installation</t>
  </si>
  <si>
    <t>Laser Electrical overhead three phase connection to mine</t>
  </si>
  <si>
    <t>new subboard with power outlets</t>
  </si>
  <si>
    <t>D-Link wireless network card</t>
  </si>
  <si>
    <t>Nvidia 3GB GTX 1060 Video card</t>
  </si>
  <si>
    <t>Batteries</t>
  </si>
  <si>
    <t>Corsair CX750M 750 Watt power supply</t>
  </si>
  <si>
    <t>Corsair Vengeance LPX DDR4 3200 RAM 8GB X 2</t>
  </si>
  <si>
    <t>AMD Ryzen5-1600x 3.6 Ghz CPU</t>
  </si>
  <si>
    <t>thermal compound</t>
  </si>
  <si>
    <t>PC Power cable</t>
  </si>
  <si>
    <t>screwdrivers, arlec torch, screws, conduit, solar lights</t>
  </si>
  <si>
    <t>shelving units, rope</t>
  </si>
  <si>
    <t>20 w arlect work light led</t>
  </si>
  <si>
    <t>powerboards and leads</t>
  </si>
  <si>
    <t>shleving unit</t>
  </si>
  <si>
    <t>More conduit for cat 6 cabling</t>
  </si>
  <si>
    <t>Additional electrical works for expansion of solar and addition of more powerwalls</t>
  </si>
  <si>
    <t>TOTAL</t>
  </si>
  <si>
    <t>Time value of my labour at $50 an hour</t>
  </si>
  <si>
    <t>Approx 160 days total @ $400 per day</t>
  </si>
  <si>
    <t>TOTAL to get started (no mining gear yet)</t>
  </si>
  <si>
    <t>with my labour value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</si>
</sst>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$-C09]#,##0.00;[RED]\-[$$-C09]#,##0.00"/>
  </numFmts>
  <fonts count="3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164" fontId="2" fillId="0" borderId="1" xfId="0" applyFont="1" applyBorder="1" applyAlignment="1">
      <alignment/>
    </xf>
    <xf numFmtId="164" fontId="0" fillId="3" borderId="1" xfId="0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4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6" fontId="2" fillId="0" borderId="0" xfId="0" applyFont="1" applyAlignment="1">
      <alignment/>
    </xf>
    <xf numFmtId="166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4229100</xdr:colOff>
      <xdr:row>0</xdr:row>
      <xdr:rowOff>66675</xdr:rowOff>
    </xdr:from>
    <xdr:to>
      <xdr:col>5</xdr:col>
      <xdr:colOff>228600</xdr:colOff>
      <xdr:row>6</xdr:row>
      <xdr:rowOff>38100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66675"/>
          <a:ext cx="10096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27"/>
  <sheetViews>
    <sheetView tabSelected="1" workbookViewId="0" topLeftCell="A196">
      <selection activeCell="A218" sqref="A218"/>
    </sheetView>
  </sheetViews>
  <sheetFormatPr defaultColWidth="12.57421875" defaultRowHeight="12.75"/>
  <cols>
    <col min="1" max="1" width="11.57421875" style="0" customWidth="1"/>
    <col min="2" max="2" width="27.421875" style="0" customWidth="1"/>
    <col min="3" max="3" width="66.421875" style="0" customWidth="1"/>
    <col min="4" max="4" width="63.57421875" style="0" customWidth="1"/>
    <col min="5" max="16384" width="11.57421875" style="0" customWidth="1"/>
  </cols>
  <sheetData>
    <row r="4" ht="12.75">
      <c r="A4" s="1" t="s">
        <v>0</v>
      </c>
    </row>
    <row r="8" spans="1:4" ht="12.75">
      <c r="A8" s="2" t="s">
        <v>1</v>
      </c>
      <c r="B8" s="2" t="s">
        <v>2</v>
      </c>
      <c r="C8" s="2" t="s">
        <v>3</v>
      </c>
      <c r="D8" s="2" t="s">
        <v>4</v>
      </c>
    </row>
    <row r="9" spans="1:4" ht="12.75">
      <c r="A9" s="3">
        <v>43084</v>
      </c>
      <c r="B9" s="4">
        <v>1</v>
      </c>
      <c r="C9" s="5" t="s">
        <v>5</v>
      </c>
      <c r="D9" s="6">
        <v>29</v>
      </c>
    </row>
    <row r="10" spans="1:4" ht="12.75">
      <c r="A10" s="5"/>
      <c r="B10" s="5">
        <v>1</v>
      </c>
      <c r="C10" s="5" t="s">
        <v>6</v>
      </c>
      <c r="D10" s="6">
        <v>109</v>
      </c>
    </row>
    <row r="11" spans="1:4" ht="12.75">
      <c r="A11" s="5"/>
      <c r="B11" s="5">
        <v>1</v>
      </c>
      <c r="C11" s="5" t="s">
        <v>7</v>
      </c>
      <c r="D11" s="6">
        <v>29</v>
      </c>
    </row>
    <row r="12" spans="1:4" ht="12.75">
      <c r="A12" s="5"/>
      <c r="B12" s="5">
        <v>2</v>
      </c>
      <c r="C12" s="5" t="s">
        <v>8</v>
      </c>
      <c r="D12" s="6">
        <f>39*2</f>
        <v>78</v>
      </c>
    </row>
    <row r="13" spans="1:4" ht="12.75">
      <c r="A13" s="5"/>
      <c r="B13" s="5">
        <v>1</v>
      </c>
      <c r="C13" s="5" t="s">
        <v>9</v>
      </c>
      <c r="D13" s="6">
        <v>109</v>
      </c>
    </row>
    <row r="14" spans="1:4" ht="12.75">
      <c r="A14" s="5"/>
      <c r="B14" s="5">
        <v>1</v>
      </c>
      <c r="C14" s="5" t="s">
        <v>10</v>
      </c>
      <c r="D14" s="6">
        <v>139</v>
      </c>
    </row>
    <row r="15" spans="1:4" ht="12.75">
      <c r="A15" s="5"/>
      <c r="B15" s="5">
        <v>1</v>
      </c>
      <c r="C15" s="5" t="s">
        <v>11</v>
      </c>
      <c r="D15" s="6">
        <v>54.95</v>
      </c>
    </row>
    <row r="16" spans="1:4" ht="12.75">
      <c r="A16" s="3">
        <v>43079</v>
      </c>
      <c r="B16" s="5">
        <v>1</v>
      </c>
      <c r="C16" s="5" t="s">
        <v>12</v>
      </c>
      <c r="D16" s="6">
        <v>25.75</v>
      </c>
    </row>
    <row r="17" spans="1:4" ht="12.75">
      <c r="A17" s="3">
        <v>43076</v>
      </c>
      <c r="B17" s="5">
        <v>2</v>
      </c>
      <c r="C17" s="5" t="s">
        <v>13</v>
      </c>
      <c r="D17" s="6">
        <v>160</v>
      </c>
    </row>
    <row r="18" spans="1:4" ht="12.75">
      <c r="A18" s="3">
        <v>43076</v>
      </c>
      <c r="B18" s="5">
        <v>1</v>
      </c>
      <c r="C18" s="5" t="s">
        <v>14</v>
      </c>
      <c r="D18" s="6">
        <v>7.76</v>
      </c>
    </row>
    <row r="19" spans="1:4" ht="12.75">
      <c r="A19" s="3">
        <v>43076</v>
      </c>
      <c r="B19" s="5">
        <v>1</v>
      </c>
      <c r="C19" s="5" t="s">
        <v>15</v>
      </c>
      <c r="D19" s="6">
        <v>14.88</v>
      </c>
    </row>
    <row r="20" spans="1:4" ht="12.75">
      <c r="A20" s="3">
        <v>43076</v>
      </c>
      <c r="B20" s="5">
        <v>1</v>
      </c>
      <c r="C20" s="5" t="s">
        <v>16</v>
      </c>
      <c r="D20" s="6">
        <v>69.52</v>
      </c>
    </row>
    <row r="21" spans="1:4" ht="12.75">
      <c r="A21" s="3">
        <v>43076</v>
      </c>
      <c r="B21" s="5">
        <v>2</v>
      </c>
      <c r="C21" s="5" t="s">
        <v>13</v>
      </c>
      <c r="D21" s="6">
        <v>160</v>
      </c>
    </row>
    <row r="22" spans="1:4" ht="12.75">
      <c r="A22" s="3">
        <v>43076</v>
      </c>
      <c r="B22" s="5">
        <v>2</v>
      </c>
      <c r="C22" s="5" t="s">
        <v>17</v>
      </c>
      <c r="D22" s="6">
        <v>175.5</v>
      </c>
    </row>
    <row r="23" spans="1:4" ht="12.75">
      <c r="A23" s="3">
        <v>43076</v>
      </c>
      <c r="B23" s="5">
        <v>2</v>
      </c>
      <c r="C23" s="5" t="s">
        <v>13</v>
      </c>
      <c r="D23" s="6">
        <v>160</v>
      </c>
    </row>
    <row r="24" spans="1:4" ht="12.75">
      <c r="A24" s="3">
        <v>43080</v>
      </c>
      <c r="B24" s="5">
        <v>4</v>
      </c>
      <c r="C24" s="5" t="s">
        <v>18</v>
      </c>
      <c r="D24" s="6">
        <v>51.92</v>
      </c>
    </row>
    <row r="25" spans="1:4" ht="12.75">
      <c r="A25" s="3">
        <v>43080</v>
      </c>
      <c r="B25" s="5">
        <v>1</v>
      </c>
      <c r="C25" s="5" t="s">
        <v>19</v>
      </c>
      <c r="D25" s="6">
        <v>3.85</v>
      </c>
    </row>
    <row r="26" spans="1:4" ht="12.75">
      <c r="A26" s="3">
        <v>43080</v>
      </c>
      <c r="B26" s="5">
        <v>1</v>
      </c>
      <c r="C26" s="5" t="s">
        <v>20</v>
      </c>
      <c r="D26" s="6">
        <v>53.5</v>
      </c>
    </row>
    <row r="27" spans="1:4" ht="12.75">
      <c r="A27" s="3">
        <v>43076</v>
      </c>
      <c r="B27" s="5">
        <v>2</v>
      </c>
      <c r="C27" s="5" t="s">
        <v>21</v>
      </c>
      <c r="D27" s="6">
        <v>590</v>
      </c>
    </row>
    <row r="28" spans="1:4" ht="12.75">
      <c r="A28" s="3">
        <v>43078</v>
      </c>
      <c r="B28" s="5">
        <v>2</v>
      </c>
      <c r="C28" s="5" t="s">
        <v>22</v>
      </c>
      <c r="D28" s="6">
        <v>108</v>
      </c>
    </row>
    <row r="29" spans="1:4" ht="12.75">
      <c r="A29" s="3">
        <v>43082</v>
      </c>
      <c r="B29" s="5"/>
      <c r="C29" s="5" t="s">
        <v>23</v>
      </c>
      <c r="D29" s="6">
        <v>21</v>
      </c>
    </row>
    <row r="30" spans="1:4" ht="12.75">
      <c r="A30" s="3">
        <v>43082</v>
      </c>
      <c r="B30" s="5"/>
      <c r="C30" s="5" t="s">
        <v>23</v>
      </c>
      <c r="D30" s="6">
        <v>8.4</v>
      </c>
    </row>
    <row r="31" spans="1:4" ht="12.75">
      <c r="A31" s="3">
        <v>43082</v>
      </c>
      <c r="B31" s="5"/>
      <c r="C31" s="5" t="s">
        <v>23</v>
      </c>
      <c r="D31" s="6">
        <v>3.78</v>
      </c>
    </row>
    <row r="32" spans="1:4" ht="12.75">
      <c r="A32" s="3">
        <v>43082</v>
      </c>
      <c r="B32" s="5">
        <v>1</v>
      </c>
      <c r="C32" s="5" t="s">
        <v>24</v>
      </c>
      <c r="D32" s="6">
        <v>22</v>
      </c>
    </row>
    <row r="33" spans="1:4" ht="12.75">
      <c r="A33" s="3">
        <v>43082</v>
      </c>
      <c r="B33" s="5">
        <v>1</v>
      </c>
      <c r="C33" s="5" t="s">
        <v>25</v>
      </c>
      <c r="D33" s="6">
        <v>16.98</v>
      </c>
    </row>
    <row r="34" spans="1:4" ht="12.75">
      <c r="A34" s="3">
        <v>43082</v>
      </c>
      <c r="B34" s="5">
        <v>1</v>
      </c>
      <c r="C34" s="5" t="s">
        <v>26</v>
      </c>
      <c r="D34" s="6">
        <v>14.98</v>
      </c>
    </row>
    <row r="35" spans="1:4" ht="12.75">
      <c r="A35" s="3">
        <v>43082</v>
      </c>
      <c r="B35" s="5">
        <v>1</v>
      </c>
      <c r="C35" s="5" t="s">
        <v>27</v>
      </c>
      <c r="D35" s="6">
        <v>17.93</v>
      </c>
    </row>
    <row r="36" spans="1:4" ht="12.75">
      <c r="A36" s="3">
        <v>43082</v>
      </c>
      <c r="B36" s="5">
        <v>1</v>
      </c>
      <c r="C36" s="5" t="s">
        <v>28</v>
      </c>
      <c r="D36" s="6">
        <v>9.98</v>
      </c>
    </row>
    <row r="37" spans="1:4" ht="12.75">
      <c r="A37" s="3">
        <v>43082</v>
      </c>
      <c r="B37" s="5">
        <v>1</v>
      </c>
      <c r="C37" s="5" t="s">
        <v>29</v>
      </c>
      <c r="D37" s="6">
        <v>35.95</v>
      </c>
    </row>
    <row r="38" spans="1:4" ht="12.75">
      <c r="A38" s="3">
        <v>43082</v>
      </c>
      <c r="B38" s="5">
        <v>1</v>
      </c>
      <c r="C38" s="5" t="s">
        <v>29</v>
      </c>
      <c r="D38" s="6">
        <v>39.99</v>
      </c>
    </row>
    <row r="39" spans="1:4" ht="12.75">
      <c r="A39" s="3">
        <v>43082</v>
      </c>
      <c r="B39" s="5"/>
      <c r="C39" s="5" t="s">
        <v>23</v>
      </c>
      <c r="D39" s="6">
        <v>4</v>
      </c>
    </row>
    <row r="40" spans="1:4" ht="12.75">
      <c r="A40" s="3">
        <v>43082</v>
      </c>
      <c r="B40" s="5"/>
      <c r="C40" s="5" t="s">
        <v>23</v>
      </c>
      <c r="D40" s="6">
        <v>19.5</v>
      </c>
    </row>
    <row r="41" spans="1:4" ht="12.75">
      <c r="A41" s="3">
        <v>42921</v>
      </c>
      <c r="B41" s="5">
        <v>1</v>
      </c>
      <c r="C41" s="5" t="s">
        <v>30</v>
      </c>
      <c r="D41" s="6">
        <v>45</v>
      </c>
    </row>
    <row r="42" spans="1:4" ht="12.75">
      <c r="A42" s="3">
        <v>43015</v>
      </c>
      <c r="B42" s="5"/>
      <c r="C42" s="5" t="s">
        <v>31</v>
      </c>
      <c r="D42" s="6">
        <v>114.95</v>
      </c>
    </row>
    <row r="43" spans="1:4" ht="12.75">
      <c r="A43" s="3">
        <v>43084</v>
      </c>
      <c r="B43" s="5">
        <v>1</v>
      </c>
      <c r="C43" s="5" t="s">
        <v>30</v>
      </c>
      <c r="D43" s="6">
        <v>55.4</v>
      </c>
    </row>
    <row r="44" spans="1:4" ht="12.75">
      <c r="A44" s="3">
        <v>43081</v>
      </c>
      <c r="B44" s="5">
        <v>1</v>
      </c>
      <c r="C44" s="5" t="s">
        <v>32</v>
      </c>
      <c r="D44" s="6">
        <v>199</v>
      </c>
    </row>
    <row r="45" spans="1:4" ht="12.75">
      <c r="A45" s="3">
        <v>43081</v>
      </c>
      <c r="B45" s="5">
        <v>1</v>
      </c>
      <c r="C45" s="5" t="s">
        <v>33</v>
      </c>
      <c r="D45" s="6">
        <v>149</v>
      </c>
    </row>
    <row r="46" spans="1:4" ht="12.75">
      <c r="A46" s="3">
        <v>43081</v>
      </c>
      <c r="B46" s="5">
        <v>1</v>
      </c>
      <c r="C46" s="5" t="s">
        <v>34</v>
      </c>
      <c r="D46" s="6">
        <v>12.95</v>
      </c>
    </row>
    <row r="47" spans="1:4" ht="12.75">
      <c r="A47" s="3">
        <v>43081</v>
      </c>
      <c r="B47" s="5">
        <v>1</v>
      </c>
      <c r="C47" s="5" t="s">
        <v>34</v>
      </c>
      <c r="D47" s="6">
        <v>10.95</v>
      </c>
    </row>
    <row r="48" spans="1:4" ht="12.75">
      <c r="A48" s="3">
        <v>43083</v>
      </c>
      <c r="B48" s="5">
        <v>15</v>
      </c>
      <c r="C48" s="5" t="s">
        <v>35</v>
      </c>
      <c r="D48" s="6">
        <v>187.5</v>
      </c>
    </row>
    <row r="49" spans="1:4" ht="12.75">
      <c r="A49" s="3">
        <v>43083</v>
      </c>
      <c r="B49" s="5">
        <v>5</v>
      </c>
      <c r="C49" s="5" t="s">
        <v>36</v>
      </c>
      <c r="D49" s="6">
        <v>295</v>
      </c>
    </row>
    <row r="50" spans="1:4" ht="12.75">
      <c r="A50" s="3">
        <v>43075</v>
      </c>
      <c r="B50" s="4">
        <v>2</v>
      </c>
      <c r="C50" s="5" t="s">
        <v>17</v>
      </c>
      <c r="D50" s="6">
        <v>160</v>
      </c>
    </row>
    <row r="51" spans="1:4" ht="12.75">
      <c r="A51" s="3">
        <v>43077</v>
      </c>
      <c r="B51" s="5">
        <v>1</v>
      </c>
      <c r="C51" s="5" t="s">
        <v>37</v>
      </c>
      <c r="D51" s="6">
        <v>10.82</v>
      </c>
    </row>
    <row r="52" spans="1:4" ht="12.75">
      <c r="A52" s="3">
        <v>43077</v>
      </c>
      <c r="B52" s="5">
        <v>1</v>
      </c>
      <c r="C52" s="5" t="s">
        <v>38</v>
      </c>
      <c r="D52" s="6">
        <v>43.17</v>
      </c>
    </row>
    <row r="53" spans="1:4" ht="12.75">
      <c r="A53" s="3">
        <v>43077</v>
      </c>
      <c r="B53" s="5">
        <v>1</v>
      </c>
      <c r="C53" s="5" t="s">
        <v>39</v>
      </c>
      <c r="D53" s="6">
        <v>11.1</v>
      </c>
    </row>
    <row r="54" spans="1:4" ht="12.75">
      <c r="A54" s="3">
        <v>43077</v>
      </c>
      <c r="B54" s="5">
        <v>20</v>
      </c>
      <c r="C54" s="5" t="s">
        <v>35</v>
      </c>
      <c r="D54" s="6">
        <v>250</v>
      </c>
    </row>
    <row r="55" spans="1:4" ht="12.75">
      <c r="A55" s="3">
        <v>43077</v>
      </c>
      <c r="B55" s="5">
        <v>1</v>
      </c>
      <c r="C55" s="5" t="s">
        <v>40</v>
      </c>
      <c r="D55" s="6">
        <v>17</v>
      </c>
    </row>
    <row r="56" spans="1:4" ht="12.75">
      <c r="A56" s="3">
        <v>43077</v>
      </c>
      <c r="B56" s="5">
        <v>20</v>
      </c>
      <c r="C56" s="5" t="s">
        <v>35</v>
      </c>
      <c r="D56" s="6">
        <v>250</v>
      </c>
    </row>
    <row r="57" spans="1:4" ht="12.75">
      <c r="A57" s="3">
        <v>43085</v>
      </c>
      <c r="B57" s="5">
        <v>1</v>
      </c>
      <c r="C57" s="5" t="s">
        <v>41</v>
      </c>
      <c r="D57" s="6">
        <v>5.9</v>
      </c>
    </row>
    <row r="58" spans="1:4" ht="12.75">
      <c r="A58" s="3">
        <v>43085</v>
      </c>
      <c r="B58" s="5">
        <v>1</v>
      </c>
      <c r="C58" s="5" t="s">
        <v>41</v>
      </c>
      <c r="D58" s="6">
        <v>5.9</v>
      </c>
    </row>
    <row r="59" spans="1:4" ht="12.75">
      <c r="A59" s="3">
        <v>43085</v>
      </c>
      <c r="B59" s="5">
        <v>1</v>
      </c>
      <c r="C59" s="5" t="s">
        <v>42</v>
      </c>
      <c r="D59" s="6">
        <v>6.6</v>
      </c>
    </row>
    <row r="60" spans="1:4" ht="12.75">
      <c r="A60" s="3">
        <v>43085</v>
      </c>
      <c r="B60" s="5">
        <v>1</v>
      </c>
      <c r="C60" s="5" t="s">
        <v>43</v>
      </c>
      <c r="D60" s="6">
        <v>5.89</v>
      </c>
    </row>
    <row r="61" spans="1:4" ht="12.75">
      <c r="A61" s="3">
        <v>43085</v>
      </c>
      <c r="B61" s="5">
        <v>1</v>
      </c>
      <c r="C61" s="5" t="s">
        <v>44</v>
      </c>
      <c r="D61" s="6">
        <v>8.9</v>
      </c>
    </row>
    <row r="62" spans="1:4" ht="12.75">
      <c r="A62" s="3">
        <v>43085</v>
      </c>
      <c r="B62" s="5">
        <v>1</v>
      </c>
      <c r="C62" s="5" t="s">
        <v>45</v>
      </c>
      <c r="D62" s="6">
        <v>20.52</v>
      </c>
    </row>
    <row r="63" spans="1:4" ht="12.75">
      <c r="A63" s="3">
        <v>43085</v>
      </c>
      <c r="B63" s="5">
        <v>4</v>
      </c>
      <c r="C63" s="5" t="s">
        <v>46</v>
      </c>
      <c r="D63" s="6">
        <v>44.16</v>
      </c>
    </row>
    <row r="64" spans="1:4" ht="12.75">
      <c r="A64" s="3">
        <v>43085</v>
      </c>
      <c r="B64" s="5">
        <v>4</v>
      </c>
      <c r="C64" s="5" t="s">
        <v>47</v>
      </c>
      <c r="D64" s="6">
        <v>88</v>
      </c>
    </row>
    <row r="65" spans="1:4" ht="12.75">
      <c r="A65" s="3">
        <v>43086</v>
      </c>
      <c r="B65" s="5">
        <v>1</v>
      </c>
      <c r="C65" s="5" t="s">
        <v>48</v>
      </c>
      <c r="D65" s="6">
        <v>15.76</v>
      </c>
    </row>
    <row r="66" spans="1:4" ht="12.75">
      <c r="A66" s="3">
        <v>43086</v>
      </c>
      <c r="B66" s="5">
        <v>1</v>
      </c>
      <c r="C66" s="5" t="s">
        <v>49</v>
      </c>
      <c r="D66" s="6">
        <v>6.3</v>
      </c>
    </row>
    <row r="67" spans="1:4" ht="12.75">
      <c r="A67" s="3">
        <v>43086</v>
      </c>
      <c r="B67" s="5">
        <v>3</v>
      </c>
      <c r="C67" s="5" t="s">
        <v>50</v>
      </c>
      <c r="D67" s="6">
        <v>23.64</v>
      </c>
    </row>
    <row r="68" spans="1:4" ht="12.75">
      <c r="A68" s="3">
        <v>43086</v>
      </c>
      <c r="B68" s="5">
        <v>2</v>
      </c>
      <c r="C68" s="5" t="s">
        <v>51</v>
      </c>
      <c r="D68" s="6">
        <v>29.98</v>
      </c>
    </row>
    <row r="69" spans="1:4" ht="12.75">
      <c r="A69" s="3">
        <v>43078</v>
      </c>
      <c r="B69" s="5">
        <v>1</v>
      </c>
      <c r="C69" s="5" t="s">
        <v>52</v>
      </c>
      <c r="D69" s="6">
        <v>249</v>
      </c>
    </row>
    <row r="70" spans="1:4" ht="12.75">
      <c r="A70" s="3">
        <v>43078</v>
      </c>
      <c r="B70" s="5">
        <v>1</v>
      </c>
      <c r="C70" s="5" t="s">
        <v>53</v>
      </c>
      <c r="D70" s="6">
        <v>22.88</v>
      </c>
    </row>
    <row r="71" spans="1:4" ht="12.75">
      <c r="A71" s="3">
        <v>43077</v>
      </c>
      <c r="B71" s="5">
        <v>1</v>
      </c>
      <c r="C71" s="5" t="s">
        <v>54</v>
      </c>
      <c r="D71" s="6">
        <v>218</v>
      </c>
    </row>
    <row r="72" spans="1:4" ht="12.75">
      <c r="A72" s="3">
        <v>43086</v>
      </c>
      <c r="B72" s="5">
        <v>1</v>
      </c>
      <c r="C72" s="5" t="s">
        <v>55</v>
      </c>
      <c r="D72" s="6">
        <v>27</v>
      </c>
    </row>
    <row r="73" spans="1:4" ht="12.75">
      <c r="A73" s="3">
        <v>43086</v>
      </c>
      <c r="B73" s="5">
        <v>1</v>
      </c>
      <c r="C73" s="5" t="s">
        <v>14</v>
      </c>
      <c r="D73" s="6">
        <v>2.76</v>
      </c>
    </row>
    <row r="74" spans="1:4" ht="12.75">
      <c r="A74" s="3">
        <v>43086</v>
      </c>
      <c r="B74" s="5">
        <v>1</v>
      </c>
      <c r="C74" s="5" t="s">
        <v>14</v>
      </c>
      <c r="D74" s="6">
        <v>4.86</v>
      </c>
    </row>
    <row r="75" spans="1:4" ht="12.75">
      <c r="A75" s="3">
        <v>43086</v>
      </c>
      <c r="B75" s="5">
        <v>1</v>
      </c>
      <c r="C75" s="5" t="s">
        <v>56</v>
      </c>
      <c r="D75" s="6">
        <v>7.47</v>
      </c>
    </row>
    <row r="76" spans="1:4" ht="12.75">
      <c r="A76" s="3">
        <v>43086</v>
      </c>
      <c r="B76" s="5">
        <v>1</v>
      </c>
      <c r="C76" s="5" t="s">
        <v>57</v>
      </c>
      <c r="D76" s="6">
        <v>29.9</v>
      </c>
    </row>
    <row r="77" spans="1:4" ht="12.75">
      <c r="A77" s="3">
        <v>43086</v>
      </c>
      <c r="B77" s="5">
        <v>1</v>
      </c>
      <c r="C77" s="5" t="s">
        <v>58</v>
      </c>
      <c r="D77" s="6">
        <v>23.5</v>
      </c>
    </row>
    <row r="78" spans="1:4" ht="12.75">
      <c r="A78" s="3">
        <v>43086</v>
      </c>
      <c r="B78" s="5">
        <v>1</v>
      </c>
      <c r="C78" s="5" t="s">
        <v>59</v>
      </c>
      <c r="D78" s="6">
        <v>31.78</v>
      </c>
    </row>
    <row r="79" spans="1:4" ht="12.75">
      <c r="A79" s="3">
        <v>43077</v>
      </c>
      <c r="B79" s="5">
        <v>1</v>
      </c>
      <c r="C79" s="5" t="s">
        <v>60</v>
      </c>
      <c r="D79" s="6">
        <v>87.95</v>
      </c>
    </row>
    <row r="80" spans="1:4" ht="12.75">
      <c r="A80" s="3">
        <v>43075</v>
      </c>
      <c r="B80" s="5">
        <v>1</v>
      </c>
      <c r="C80" s="5" t="s">
        <v>13</v>
      </c>
      <c r="D80" s="6">
        <v>160</v>
      </c>
    </row>
    <row r="81" spans="1:4" ht="12.75">
      <c r="A81" s="3">
        <v>43078</v>
      </c>
      <c r="B81" s="5">
        <v>7</v>
      </c>
      <c r="C81" s="5" t="s">
        <v>61</v>
      </c>
      <c r="D81" s="6">
        <v>44.1</v>
      </c>
    </row>
    <row r="82" spans="1:4" ht="12.75">
      <c r="A82" s="3">
        <v>43086</v>
      </c>
      <c r="B82" s="5">
        <v>1</v>
      </c>
      <c r="C82" s="5" t="s">
        <v>62</v>
      </c>
      <c r="D82" s="5">
        <v>6.95</v>
      </c>
    </row>
    <row r="83" spans="1:4" ht="12.75">
      <c r="A83" s="3">
        <v>43086</v>
      </c>
      <c r="B83" s="5">
        <v>1</v>
      </c>
      <c r="C83" s="5" t="s">
        <v>63</v>
      </c>
      <c r="D83" s="6">
        <v>15.18</v>
      </c>
    </row>
    <row r="84" spans="1:4" ht="12.75">
      <c r="A84" s="3">
        <v>43086</v>
      </c>
      <c r="B84" s="5">
        <v>1</v>
      </c>
      <c r="C84" s="5" t="s">
        <v>64</v>
      </c>
      <c r="D84" s="6">
        <v>7.7</v>
      </c>
    </row>
    <row r="85" spans="1:4" ht="12.75">
      <c r="A85" s="3">
        <v>43086</v>
      </c>
      <c r="B85" s="5">
        <v>1</v>
      </c>
      <c r="C85" s="5" t="s">
        <v>65</v>
      </c>
      <c r="D85" s="6">
        <v>9.97</v>
      </c>
    </row>
    <row r="86" spans="1:4" ht="12.75">
      <c r="A86" s="3">
        <v>43096</v>
      </c>
      <c r="B86" s="5">
        <v>1</v>
      </c>
      <c r="C86" s="5" t="s">
        <v>66</v>
      </c>
      <c r="D86" s="6">
        <v>79.5</v>
      </c>
    </row>
    <row r="87" spans="1:4" ht="12.75">
      <c r="A87" s="3">
        <v>43097</v>
      </c>
      <c r="B87" s="5">
        <v>2</v>
      </c>
      <c r="C87" s="5" t="s">
        <v>67</v>
      </c>
      <c r="D87" s="6">
        <v>106</v>
      </c>
    </row>
    <row r="88" spans="1:4" ht="12.75">
      <c r="A88" s="3">
        <v>43097</v>
      </c>
      <c r="B88" s="5">
        <v>1</v>
      </c>
      <c r="C88" s="5" t="s">
        <v>68</v>
      </c>
      <c r="D88" s="6">
        <v>215</v>
      </c>
    </row>
    <row r="89" spans="1:4" ht="12.75">
      <c r="A89" s="3">
        <v>43096</v>
      </c>
      <c r="B89" s="5">
        <v>2</v>
      </c>
      <c r="C89" s="5" t="s">
        <v>69</v>
      </c>
      <c r="D89" s="6">
        <v>19.76</v>
      </c>
    </row>
    <row r="90" spans="1:4" ht="12.75">
      <c r="A90" s="3">
        <v>43096</v>
      </c>
      <c r="B90" s="5">
        <v>2</v>
      </c>
      <c r="C90" s="5" t="s">
        <v>70</v>
      </c>
      <c r="D90" s="6">
        <v>258</v>
      </c>
    </row>
    <row r="91" spans="1:4" ht="12.75">
      <c r="A91" s="3">
        <v>43084</v>
      </c>
      <c r="B91" s="5">
        <v>2</v>
      </c>
      <c r="C91" s="5" t="s">
        <v>51</v>
      </c>
      <c r="D91" s="6">
        <v>29.98</v>
      </c>
    </row>
    <row r="92" spans="1:4" ht="12.75">
      <c r="A92" s="3">
        <v>43084</v>
      </c>
      <c r="B92" s="5">
        <v>2</v>
      </c>
      <c r="C92" s="5" t="s">
        <v>71</v>
      </c>
      <c r="D92" s="6">
        <v>51.96</v>
      </c>
    </row>
    <row r="93" spans="1:4" ht="12.75">
      <c r="A93" s="3">
        <v>43084</v>
      </c>
      <c r="B93" s="5">
        <v>1</v>
      </c>
      <c r="C93" s="5" t="s">
        <v>72</v>
      </c>
      <c r="D93" s="6">
        <v>6.79</v>
      </c>
    </row>
    <row r="94" spans="1:4" ht="12.75">
      <c r="A94" s="3">
        <v>43084</v>
      </c>
      <c r="B94" s="5">
        <v>1</v>
      </c>
      <c r="C94" s="5" t="s">
        <v>73</v>
      </c>
      <c r="D94" s="6">
        <v>4.98</v>
      </c>
    </row>
    <row r="95" spans="1:4" ht="12.75">
      <c r="A95" s="3">
        <v>43084</v>
      </c>
      <c r="B95" s="5">
        <v>1</v>
      </c>
      <c r="C95" s="5" t="s">
        <v>48</v>
      </c>
      <c r="D95" s="6">
        <v>4.7</v>
      </c>
    </row>
    <row r="96" spans="1:4" ht="12.75">
      <c r="A96" s="3">
        <v>43084</v>
      </c>
      <c r="B96" s="5">
        <v>1</v>
      </c>
      <c r="C96" s="5" t="s">
        <v>74</v>
      </c>
      <c r="D96" s="6">
        <v>14.97</v>
      </c>
    </row>
    <row r="97" spans="1:4" ht="12.75">
      <c r="A97" s="3">
        <v>43084</v>
      </c>
      <c r="B97" s="5">
        <v>1</v>
      </c>
      <c r="C97" s="5" t="s">
        <v>75</v>
      </c>
      <c r="D97" s="6">
        <v>8.68</v>
      </c>
    </row>
    <row r="98" spans="1:4" ht="12.75">
      <c r="A98" s="3">
        <v>43089</v>
      </c>
      <c r="B98" s="7" t="s">
        <v>76</v>
      </c>
      <c r="C98" s="5"/>
      <c r="D98" s="5"/>
    </row>
    <row r="99" spans="1:4" ht="12.75">
      <c r="A99" s="5"/>
      <c r="B99" s="5">
        <v>1</v>
      </c>
      <c r="C99" s="5" t="s">
        <v>77</v>
      </c>
      <c r="D99" s="6">
        <v>279</v>
      </c>
    </row>
    <row r="100" spans="1:4" ht="12.75">
      <c r="A100" s="5"/>
      <c r="B100" s="5">
        <v>1</v>
      </c>
      <c r="C100" s="5" t="s">
        <v>78</v>
      </c>
      <c r="D100" s="6">
        <v>135</v>
      </c>
    </row>
    <row r="101" spans="1:4" ht="12.75">
      <c r="A101" s="5"/>
      <c r="B101" s="5">
        <v>1</v>
      </c>
      <c r="C101" s="5" t="s">
        <v>79</v>
      </c>
      <c r="D101" s="6">
        <v>299</v>
      </c>
    </row>
    <row r="102" spans="1:4" ht="12.75">
      <c r="A102" s="5"/>
      <c r="B102" s="5">
        <v>2</v>
      </c>
      <c r="C102" s="5" t="s">
        <v>80</v>
      </c>
      <c r="D102" s="6">
        <v>220</v>
      </c>
    </row>
    <row r="103" spans="1:4" ht="12.75">
      <c r="A103" s="5"/>
      <c r="B103" s="5">
        <v>1</v>
      </c>
      <c r="C103" s="5" t="s">
        <v>81</v>
      </c>
      <c r="D103" s="6">
        <v>70</v>
      </c>
    </row>
    <row r="104" spans="1:4" ht="12.75">
      <c r="A104" s="5"/>
      <c r="B104" s="5">
        <v>1</v>
      </c>
      <c r="C104" s="5" t="s">
        <v>82</v>
      </c>
      <c r="D104" s="6">
        <v>125</v>
      </c>
    </row>
    <row r="105" spans="1:4" ht="12.75">
      <c r="A105" s="5"/>
      <c r="B105" s="5">
        <v>1</v>
      </c>
      <c r="C105" s="5" t="s">
        <v>83</v>
      </c>
      <c r="D105" s="6">
        <v>95</v>
      </c>
    </row>
    <row r="106" spans="1:4" ht="12.75">
      <c r="A106" s="5"/>
      <c r="B106" s="5">
        <v>1</v>
      </c>
      <c r="C106" s="5" t="s">
        <v>84</v>
      </c>
      <c r="D106" s="6">
        <v>199</v>
      </c>
    </row>
    <row r="107" spans="1:4" ht="12.75">
      <c r="A107" s="5"/>
      <c r="B107" s="5">
        <v>1</v>
      </c>
      <c r="C107" s="5" t="s">
        <v>85</v>
      </c>
      <c r="D107" s="6">
        <v>79</v>
      </c>
    </row>
    <row r="108" spans="1:4" ht="12.75">
      <c r="A108" s="5"/>
      <c r="B108" s="5">
        <v>1</v>
      </c>
      <c r="C108" s="5" t="s">
        <v>86</v>
      </c>
      <c r="D108" s="6">
        <v>55</v>
      </c>
    </row>
    <row r="109" spans="1:4" ht="12.75">
      <c r="A109" s="5"/>
      <c r="B109" s="5">
        <v>1</v>
      </c>
      <c r="C109" s="5" t="s">
        <v>87</v>
      </c>
      <c r="D109" s="6">
        <v>25</v>
      </c>
    </row>
    <row r="110" spans="1:4" ht="12.75">
      <c r="A110" s="5"/>
      <c r="B110" s="5">
        <v>1</v>
      </c>
      <c r="C110" s="5" t="s">
        <v>88</v>
      </c>
      <c r="D110" s="6">
        <v>188</v>
      </c>
    </row>
    <row r="111" spans="1:4" ht="12.75">
      <c r="A111" s="5"/>
      <c r="B111" s="5">
        <v>1</v>
      </c>
      <c r="C111" s="5" t="s">
        <v>89</v>
      </c>
      <c r="D111" s="6">
        <v>5</v>
      </c>
    </row>
    <row r="112" spans="1:4" ht="12.75">
      <c r="A112" s="5"/>
      <c r="B112" s="5">
        <v>1</v>
      </c>
      <c r="C112" s="5" t="s">
        <v>90</v>
      </c>
      <c r="D112" s="6">
        <v>11</v>
      </c>
    </row>
    <row r="113" spans="1:4" ht="12.75">
      <c r="A113" s="5"/>
      <c r="B113" s="5">
        <v>1</v>
      </c>
      <c r="C113" s="5" t="s">
        <v>91</v>
      </c>
      <c r="D113" s="6">
        <v>13</v>
      </c>
    </row>
    <row r="114" spans="1:4" ht="12.75">
      <c r="A114" s="3">
        <v>43095</v>
      </c>
      <c r="B114" s="5"/>
      <c r="C114" s="5" t="s">
        <v>30</v>
      </c>
      <c r="D114" s="6">
        <v>30</v>
      </c>
    </row>
    <row r="115" spans="1:4" ht="12.75">
      <c r="A115" s="3">
        <v>43095</v>
      </c>
      <c r="B115" s="5">
        <v>3</v>
      </c>
      <c r="C115" s="5" t="s">
        <v>92</v>
      </c>
      <c r="D115" s="6">
        <v>4.95</v>
      </c>
    </row>
    <row r="116" spans="1:4" ht="12.75">
      <c r="A116" s="5"/>
      <c r="B116" s="5">
        <v>1</v>
      </c>
      <c r="C116" s="5" t="s">
        <v>93</v>
      </c>
      <c r="D116" s="6">
        <v>7.9</v>
      </c>
    </row>
    <row r="117" spans="1:4" ht="12.75">
      <c r="A117" s="5"/>
      <c r="B117" s="5">
        <v>1</v>
      </c>
      <c r="C117" s="5" t="s">
        <v>94</v>
      </c>
      <c r="D117" s="6">
        <v>9.9</v>
      </c>
    </row>
    <row r="118" spans="1:4" ht="12.75">
      <c r="A118" s="5"/>
      <c r="B118" s="5">
        <v>1</v>
      </c>
      <c r="C118" s="5" t="s">
        <v>95</v>
      </c>
      <c r="D118" s="6">
        <v>6.89</v>
      </c>
    </row>
    <row r="119" spans="1:4" ht="12.75">
      <c r="A119" s="5"/>
      <c r="B119" s="5">
        <v>1</v>
      </c>
      <c r="C119" s="5" t="s">
        <v>94</v>
      </c>
      <c r="D119" s="6">
        <v>21.88</v>
      </c>
    </row>
    <row r="120" spans="1:4" ht="12.75">
      <c r="A120" s="5"/>
      <c r="B120" s="5">
        <v>1</v>
      </c>
      <c r="C120" s="5" t="s">
        <v>96</v>
      </c>
      <c r="D120" s="6">
        <v>23</v>
      </c>
    </row>
    <row r="121" spans="1:4" ht="12.75">
      <c r="A121" s="5"/>
      <c r="B121" s="5">
        <v>1</v>
      </c>
      <c r="C121" s="5" t="s">
        <v>97</v>
      </c>
      <c r="D121" s="6">
        <v>24.95</v>
      </c>
    </row>
    <row r="122" spans="1:4" ht="12.75">
      <c r="A122" s="5"/>
      <c r="B122" s="5">
        <v>3</v>
      </c>
      <c r="C122" s="5" t="s">
        <v>98</v>
      </c>
      <c r="D122" s="6">
        <v>16.5</v>
      </c>
    </row>
    <row r="123" spans="1:4" ht="12.75">
      <c r="A123" s="5"/>
      <c r="B123" s="5">
        <v>1</v>
      </c>
      <c r="C123" s="5" t="s">
        <v>98</v>
      </c>
      <c r="D123" s="6">
        <v>7.65</v>
      </c>
    </row>
    <row r="124" spans="1:4" ht="12.75">
      <c r="A124" s="5"/>
      <c r="B124" s="5">
        <v>1</v>
      </c>
      <c r="C124" s="5" t="s">
        <v>99</v>
      </c>
      <c r="D124" s="6">
        <v>4.95</v>
      </c>
    </row>
    <row r="125" spans="1:4" ht="12.75">
      <c r="A125" s="3">
        <v>43091</v>
      </c>
      <c r="B125" s="5">
        <v>1</v>
      </c>
      <c r="C125" s="5" t="s">
        <v>23</v>
      </c>
      <c r="D125" s="6">
        <v>23.97</v>
      </c>
    </row>
    <row r="126" spans="1:4" ht="12.75">
      <c r="A126" s="5"/>
      <c r="B126" s="5">
        <v>2</v>
      </c>
      <c r="C126" s="5" t="s">
        <v>100</v>
      </c>
      <c r="D126" s="6">
        <v>21.88</v>
      </c>
    </row>
    <row r="127" spans="1:4" ht="12.75">
      <c r="A127" s="5"/>
      <c r="B127" s="5">
        <v>1</v>
      </c>
      <c r="C127" s="5" t="s">
        <v>97</v>
      </c>
      <c r="D127" s="6">
        <v>24.95</v>
      </c>
    </row>
    <row r="128" spans="1:4" ht="12.75">
      <c r="A128" s="5"/>
      <c r="B128" s="5">
        <v>1</v>
      </c>
      <c r="C128" s="5" t="s">
        <v>101</v>
      </c>
      <c r="D128" s="6">
        <v>13.78</v>
      </c>
    </row>
    <row r="129" spans="1:4" ht="12.75">
      <c r="A129" s="5"/>
      <c r="B129" s="5">
        <v>1</v>
      </c>
      <c r="C129" s="5" t="s">
        <v>23</v>
      </c>
      <c r="D129" s="6">
        <v>21</v>
      </c>
    </row>
    <row r="130" spans="1:4" ht="12.75">
      <c r="A130" s="5"/>
      <c r="B130" s="5">
        <v>1</v>
      </c>
      <c r="C130" s="5" t="s">
        <v>102</v>
      </c>
      <c r="D130" s="6">
        <v>10.28</v>
      </c>
    </row>
    <row r="131" spans="1:4" ht="12.75">
      <c r="A131" s="5"/>
      <c r="B131" s="5">
        <v>1</v>
      </c>
      <c r="C131" s="5" t="s">
        <v>102</v>
      </c>
      <c r="D131" s="6">
        <v>4.17</v>
      </c>
    </row>
    <row r="132" spans="1:4" ht="12.75">
      <c r="A132" s="5"/>
      <c r="B132" s="5">
        <v>1</v>
      </c>
      <c r="C132" s="5" t="s">
        <v>103</v>
      </c>
      <c r="D132" s="6">
        <v>29.9</v>
      </c>
    </row>
    <row r="133" spans="1:4" ht="12.75">
      <c r="A133" s="5"/>
      <c r="B133" s="5">
        <v>1</v>
      </c>
      <c r="C133" s="5" t="s">
        <v>23</v>
      </c>
      <c r="D133" s="6">
        <v>44.2</v>
      </c>
    </row>
    <row r="134" spans="1:4" ht="12.75">
      <c r="A134" s="3">
        <v>43083</v>
      </c>
      <c r="B134" s="5">
        <v>1</v>
      </c>
      <c r="C134" s="5" t="s">
        <v>104</v>
      </c>
      <c r="D134" s="6">
        <v>414</v>
      </c>
    </row>
    <row r="135" spans="1:4" ht="12.75">
      <c r="A135" s="3">
        <v>43082</v>
      </c>
      <c r="B135" s="5">
        <v>1</v>
      </c>
      <c r="C135" s="5" t="s">
        <v>105</v>
      </c>
      <c r="D135" s="6">
        <v>151</v>
      </c>
    </row>
    <row r="136" spans="1:4" ht="12.75">
      <c r="A136" s="3">
        <v>43077</v>
      </c>
      <c r="B136" s="5">
        <v>1</v>
      </c>
      <c r="C136" s="5" t="s">
        <v>106</v>
      </c>
      <c r="D136" s="6">
        <v>40</v>
      </c>
    </row>
    <row r="137" spans="1:4" ht="12.75">
      <c r="A137" s="3">
        <v>43082</v>
      </c>
      <c r="B137" s="5">
        <v>1</v>
      </c>
      <c r="C137" s="5" t="s">
        <v>107</v>
      </c>
      <c r="D137" s="5"/>
    </row>
    <row r="138" spans="1:4" ht="12.75">
      <c r="A138" s="3">
        <v>43084</v>
      </c>
      <c r="B138" s="5">
        <v>30</v>
      </c>
      <c r="C138" s="5" t="s">
        <v>108</v>
      </c>
      <c r="D138" s="6">
        <v>165.5</v>
      </c>
    </row>
    <row r="139" spans="1:4" ht="12.75">
      <c r="A139" s="3">
        <v>43095</v>
      </c>
      <c r="B139" s="7" t="s">
        <v>109</v>
      </c>
      <c r="C139" s="5"/>
      <c r="D139" s="5"/>
    </row>
    <row r="140" spans="1:4" ht="12.75">
      <c r="A140" s="5"/>
      <c r="B140" s="5">
        <v>1</v>
      </c>
      <c r="C140" s="5" t="s">
        <v>77</v>
      </c>
      <c r="D140" s="6">
        <v>279</v>
      </c>
    </row>
    <row r="141" spans="1:4" ht="12.75">
      <c r="A141" s="5"/>
      <c r="B141" s="5">
        <v>1</v>
      </c>
      <c r="C141" s="5" t="s">
        <v>78</v>
      </c>
      <c r="D141" s="6">
        <v>135</v>
      </c>
    </row>
    <row r="142" spans="1:4" ht="12.75">
      <c r="A142" s="5"/>
      <c r="B142" s="5">
        <v>1</v>
      </c>
      <c r="C142" s="5" t="s">
        <v>79</v>
      </c>
      <c r="D142" s="6">
        <v>299</v>
      </c>
    </row>
    <row r="143" spans="1:4" ht="12.75">
      <c r="A143" s="5"/>
      <c r="B143" s="5">
        <v>2</v>
      </c>
      <c r="C143" s="5" t="s">
        <v>80</v>
      </c>
      <c r="D143" s="6">
        <v>220</v>
      </c>
    </row>
    <row r="144" spans="1:4" ht="12.75">
      <c r="A144" s="5"/>
      <c r="B144" s="5">
        <v>1</v>
      </c>
      <c r="C144" s="5" t="s">
        <v>81</v>
      </c>
      <c r="D144" s="6">
        <v>70</v>
      </c>
    </row>
    <row r="145" spans="1:4" ht="12.75">
      <c r="A145" s="5"/>
      <c r="B145" s="5">
        <v>1</v>
      </c>
      <c r="C145" s="5" t="s">
        <v>82</v>
      </c>
      <c r="D145" s="6">
        <v>125</v>
      </c>
    </row>
    <row r="146" spans="1:4" ht="12.75">
      <c r="A146" s="5"/>
      <c r="B146" s="5">
        <v>1</v>
      </c>
      <c r="C146" s="5" t="s">
        <v>83</v>
      </c>
      <c r="D146" s="6">
        <v>95</v>
      </c>
    </row>
    <row r="147" spans="1:4" ht="12.75">
      <c r="A147" s="5"/>
      <c r="B147" s="5">
        <v>1</v>
      </c>
      <c r="C147" s="5" t="s">
        <v>84</v>
      </c>
      <c r="D147" s="6">
        <v>199</v>
      </c>
    </row>
    <row r="148" spans="1:4" ht="12.75">
      <c r="A148" s="5"/>
      <c r="B148" s="5">
        <v>1</v>
      </c>
      <c r="C148" s="5" t="s">
        <v>85</v>
      </c>
      <c r="D148" s="6">
        <v>79</v>
      </c>
    </row>
    <row r="149" spans="1:4" ht="12.75">
      <c r="A149" s="5"/>
      <c r="B149" s="5">
        <v>1</v>
      </c>
      <c r="C149" s="5" t="s">
        <v>86</v>
      </c>
      <c r="D149" s="6">
        <v>55</v>
      </c>
    </row>
    <row r="150" spans="1:4" ht="12.75">
      <c r="A150" s="5"/>
      <c r="B150" s="5">
        <v>1</v>
      </c>
      <c r="C150" s="5" t="s">
        <v>87</v>
      </c>
      <c r="D150" s="6">
        <v>25</v>
      </c>
    </row>
    <row r="151" spans="1:4" ht="12.75">
      <c r="A151" s="5"/>
      <c r="B151" s="5">
        <v>1</v>
      </c>
      <c r="C151" s="5" t="s">
        <v>88</v>
      </c>
      <c r="D151" s="6">
        <v>188</v>
      </c>
    </row>
    <row r="152" spans="1:4" ht="12.75">
      <c r="A152" s="5"/>
      <c r="B152" s="5">
        <v>1</v>
      </c>
      <c r="C152" s="5" t="s">
        <v>89</v>
      </c>
      <c r="D152" s="6">
        <v>5</v>
      </c>
    </row>
    <row r="153" spans="1:4" ht="12.75">
      <c r="A153" s="5"/>
      <c r="B153" s="5">
        <v>1</v>
      </c>
      <c r="C153" s="5" t="s">
        <v>90</v>
      </c>
      <c r="D153" s="6">
        <v>11</v>
      </c>
    </row>
    <row r="154" spans="1:4" ht="12.75">
      <c r="A154" s="5"/>
      <c r="B154" s="5"/>
      <c r="C154" s="5" t="s">
        <v>110</v>
      </c>
      <c r="D154" s="6">
        <v>328</v>
      </c>
    </row>
    <row r="155" spans="1:4" ht="12.75">
      <c r="A155" s="5"/>
      <c r="B155" s="5">
        <v>1</v>
      </c>
      <c r="C155" s="5" t="s">
        <v>111</v>
      </c>
      <c r="D155" s="6">
        <v>458</v>
      </c>
    </row>
    <row r="156" spans="1:4" ht="12.75">
      <c r="A156" s="3">
        <v>43083</v>
      </c>
      <c r="B156" s="5"/>
      <c r="C156" s="5" t="s">
        <v>35</v>
      </c>
      <c r="D156" s="6">
        <v>225</v>
      </c>
    </row>
    <row r="157" spans="1:4" ht="12.75">
      <c r="A157" s="3">
        <v>43102</v>
      </c>
      <c r="B157" s="5"/>
      <c r="C157" s="5" t="s">
        <v>112</v>
      </c>
      <c r="D157" s="6">
        <v>219</v>
      </c>
    </row>
    <row r="158" spans="1:4" ht="12.75">
      <c r="A158" s="3">
        <v>43102</v>
      </c>
      <c r="B158" s="5"/>
      <c r="C158" s="5" t="s">
        <v>113</v>
      </c>
      <c r="D158" s="6">
        <v>225</v>
      </c>
    </row>
    <row r="159" spans="1:4" ht="12.75">
      <c r="A159" s="3">
        <v>43102</v>
      </c>
      <c r="B159" s="5"/>
      <c r="C159" s="5" t="s">
        <v>114</v>
      </c>
      <c r="D159" s="6">
        <v>92.5</v>
      </c>
    </row>
    <row r="160" spans="1:4" ht="12.75">
      <c r="A160" s="3">
        <v>43102</v>
      </c>
      <c r="B160" s="5"/>
      <c r="C160" s="5" t="s">
        <v>115</v>
      </c>
      <c r="D160" s="6">
        <v>46</v>
      </c>
    </row>
    <row r="161" spans="1:4" ht="12.75">
      <c r="A161" s="3">
        <v>43102</v>
      </c>
      <c r="B161" s="5">
        <v>2</v>
      </c>
      <c r="C161" s="5" t="s">
        <v>116</v>
      </c>
      <c r="D161" s="6">
        <v>44.06</v>
      </c>
    </row>
    <row r="162" spans="1:4" ht="12.75">
      <c r="A162" s="3">
        <v>43102</v>
      </c>
      <c r="B162" s="5">
        <v>4</v>
      </c>
      <c r="C162" s="5" t="s">
        <v>117</v>
      </c>
      <c r="D162" s="6">
        <v>57</v>
      </c>
    </row>
    <row r="163" spans="1:4" ht="12.75">
      <c r="A163" s="3">
        <v>43091</v>
      </c>
      <c r="B163" s="5">
        <v>1</v>
      </c>
      <c r="C163" s="5" t="s">
        <v>118</v>
      </c>
      <c r="D163" s="6">
        <v>72.95</v>
      </c>
    </row>
    <row r="164" spans="1:4" ht="12.75">
      <c r="A164" s="3">
        <v>43104</v>
      </c>
      <c r="B164" s="5">
        <v>1</v>
      </c>
      <c r="C164" s="5" t="s">
        <v>119</v>
      </c>
      <c r="D164" s="6">
        <v>82</v>
      </c>
    </row>
    <row r="165" spans="1:4" ht="12.75">
      <c r="A165" s="3">
        <v>43104</v>
      </c>
      <c r="B165" s="5">
        <v>1</v>
      </c>
      <c r="C165" s="5" t="s">
        <v>120</v>
      </c>
      <c r="D165" s="6">
        <v>30</v>
      </c>
    </row>
    <row r="166" spans="1:4" ht="12.75">
      <c r="A166" s="3">
        <v>43104</v>
      </c>
      <c r="B166" s="5">
        <v>1</v>
      </c>
      <c r="C166" s="5" t="s">
        <v>121</v>
      </c>
      <c r="D166" s="6">
        <v>49</v>
      </c>
    </row>
    <row r="167" spans="1:4" ht="12.75">
      <c r="A167" s="3">
        <v>43104</v>
      </c>
      <c r="B167" s="5">
        <v>2</v>
      </c>
      <c r="C167" s="5" t="s">
        <v>122</v>
      </c>
      <c r="D167" s="6">
        <v>48</v>
      </c>
    </row>
    <row r="168" spans="1:4" ht="12.75">
      <c r="A168" s="3">
        <v>43104</v>
      </c>
      <c r="B168" s="5">
        <v>2</v>
      </c>
      <c r="C168" s="5" t="s">
        <v>123</v>
      </c>
      <c r="D168" s="6">
        <v>6</v>
      </c>
    </row>
    <row r="169" spans="1:4" ht="12.75">
      <c r="A169" s="3">
        <v>43112</v>
      </c>
      <c r="B169" s="5">
        <v>6</v>
      </c>
      <c r="C169" s="5" t="s">
        <v>124</v>
      </c>
      <c r="D169" s="6">
        <v>1187</v>
      </c>
    </row>
    <row r="170" spans="1:4" ht="12.75">
      <c r="A170" s="3">
        <v>43112</v>
      </c>
      <c r="B170" s="5">
        <v>1</v>
      </c>
      <c r="C170" s="5" t="s">
        <v>125</v>
      </c>
      <c r="D170" s="6">
        <v>289</v>
      </c>
    </row>
    <row r="171" spans="1:4" ht="12.75">
      <c r="A171" s="3">
        <v>43112</v>
      </c>
      <c r="B171" s="5">
        <v>1</v>
      </c>
      <c r="C171" s="5" t="s">
        <v>126</v>
      </c>
      <c r="D171" s="6">
        <v>599</v>
      </c>
    </row>
    <row r="172" spans="1:4" ht="12.75">
      <c r="A172" s="3">
        <v>43112</v>
      </c>
      <c r="B172" s="5">
        <v>1</v>
      </c>
      <c r="C172" s="5" t="s">
        <v>127</v>
      </c>
      <c r="D172" s="6">
        <v>125</v>
      </c>
    </row>
    <row r="173" spans="1:4" ht="12.75">
      <c r="A173" s="3">
        <v>43105</v>
      </c>
      <c r="B173" s="5">
        <v>1</v>
      </c>
      <c r="C173" s="5" t="s">
        <v>128</v>
      </c>
      <c r="D173" s="6">
        <v>10</v>
      </c>
    </row>
    <row r="174" spans="1:4" ht="12.75">
      <c r="A174" s="3">
        <v>43105</v>
      </c>
      <c r="B174" s="5">
        <v>1</v>
      </c>
      <c r="C174" s="5" t="s">
        <v>14</v>
      </c>
      <c r="D174" s="6">
        <v>25</v>
      </c>
    </row>
    <row r="175" spans="1:4" ht="12.75">
      <c r="A175" s="3">
        <v>43105</v>
      </c>
      <c r="B175" s="5">
        <v>1</v>
      </c>
      <c r="C175" s="5" t="s">
        <v>129</v>
      </c>
      <c r="D175" s="6">
        <v>3.8</v>
      </c>
    </row>
    <row r="176" spans="1:4" ht="12.75">
      <c r="A176" s="3">
        <v>43105</v>
      </c>
      <c r="B176" s="5">
        <v>1</v>
      </c>
      <c r="C176" s="5" t="s">
        <v>129</v>
      </c>
      <c r="D176" s="6">
        <v>5.6</v>
      </c>
    </row>
    <row r="177" spans="1:4" ht="12.75">
      <c r="A177" s="3">
        <v>43105</v>
      </c>
      <c r="B177" s="5">
        <v>1</v>
      </c>
      <c r="C177" s="5" t="s">
        <v>42</v>
      </c>
      <c r="D177" s="6">
        <v>17.6</v>
      </c>
    </row>
    <row r="178" spans="1:4" ht="12.75">
      <c r="A178" s="3">
        <v>43105</v>
      </c>
      <c r="B178" s="5">
        <v>1</v>
      </c>
      <c r="C178" s="5" t="s">
        <v>42</v>
      </c>
      <c r="D178" s="6">
        <v>13.84</v>
      </c>
    </row>
    <row r="179" spans="1:4" ht="12.75">
      <c r="A179" s="3">
        <v>43105</v>
      </c>
      <c r="B179" s="5">
        <v>3</v>
      </c>
      <c r="C179" s="5" t="s">
        <v>130</v>
      </c>
      <c r="D179" s="6">
        <v>36</v>
      </c>
    </row>
    <row r="180" spans="1:4" ht="12.75">
      <c r="A180" s="3">
        <v>43105</v>
      </c>
      <c r="B180" s="5">
        <v>8</v>
      </c>
      <c r="C180" s="5" t="s">
        <v>131</v>
      </c>
      <c r="D180" s="6">
        <v>48.32</v>
      </c>
    </row>
    <row r="181" spans="1:4" ht="12.75">
      <c r="A181" s="3">
        <v>43105</v>
      </c>
      <c r="B181" s="5">
        <v>20</v>
      </c>
      <c r="C181" s="5" t="s">
        <v>132</v>
      </c>
      <c r="D181" s="6">
        <v>75.2</v>
      </c>
    </row>
    <row r="182" spans="1:4" ht="12.75">
      <c r="A182" s="3">
        <v>43110</v>
      </c>
      <c r="B182" s="5">
        <v>4</v>
      </c>
      <c r="C182" s="5" t="s">
        <v>133</v>
      </c>
      <c r="D182" s="6">
        <v>137</v>
      </c>
    </row>
    <row r="183" spans="1:4" ht="12.75">
      <c r="A183" s="5"/>
      <c r="B183" s="5">
        <v>1</v>
      </c>
      <c r="C183" s="5" t="s">
        <v>134</v>
      </c>
      <c r="D183" s="6"/>
    </row>
    <row r="184" spans="1:4" ht="12.75">
      <c r="A184" s="5"/>
      <c r="B184" s="5">
        <v>1</v>
      </c>
      <c r="C184" s="5" t="s">
        <v>135</v>
      </c>
      <c r="D184" s="6">
        <v>199</v>
      </c>
    </row>
    <row r="185" spans="1:4" ht="12.75">
      <c r="A185" s="5"/>
      <c r="B185" s="5">
        <v>1</v>
      </c>
      <c r="C185" s="5" t="s">
        <v>136</v>
      </c>
      <c r="D185" s="6">
        <v>89</v>
      </c>
    </row>
    <row r="186" spans="1:4" ht="12.75">
      <c r="A186" s="5"/>
      <c r="B186" s="5">
        <v>1</v>
      </c>
      <c r="C186" s="5" t="s">
        <v>137</v>
      </c>
      <c r="D186" s="6">
        <v>29.98</v>
      </c>
    </row>
    <row r="187" spans="1:4" ht="12.75">
      <c r="A187" s="5"/>
      <c r="B187" s="5">
        <v>1</v>
      </c>
      <c r="C187" s="5" t="s">
        <v>138</v>
      </c>
      <c r="D187" s="6">
        <v>12.98</v>
      </c>
    </row>
    <row r="188" spans="1:4" ht="12.75">
      <c r="A188" s="5"/>
      <c r="B188" s="5">
        <v>1</v>
      </c>
      <c r="C188" s="5" t="s">
        <v>139</v>
      </c>
      <c r="D188" s="6">
        <v>27.98</v>
      </c>
    </row>
    <row r="189" spans="1:4" ht="12.75">
      <c r="A189" s="5"/>
      <c r="B189" s="5">
        <v>2</v>
      </c>
      <c r="C189" s="5" t="s">
        <v>140</v>
      </c>
      <c r="D189" s="6">
        <v>310</v>
      </c>
    </row>
    <row r="190" spans="1:4" ht="12.75">
      <c r="A190" s="5"/>
      <c r="B190" s="5">
        <v>1</v>
      </c>
      <c r="C190" s="5" t="s">
        <v>141</v>
      </c>
      <c r="D190" s="6">
        <v>228</v>
      </c>
    </row>
    <row r="191" spans="1:4" ht="12.75">
      <c r="A191" s="5"/>
      <c r="B191" s="5">
        <v>1</v>
      </c>
      <c r="C191" s="5" t="s">
        <v>142</v>
      </c>
      <c r="D191" s="6">
        <v>19.98</v>
      </c>
    </row>
    <row r="192" spans="1:4" ht="12.75">
      <c r="A192" s="5"/>
      <c r="B192" s="5">
        <v>1</v>
      </c>
      <c r="C192" s="5" t="s">
        <v>143</v>
      </c>
      <c r="D192" s="6">
        <v>105</v>
      </c>
    </row>
    <row r="193" spans="1:4" ht="12.75">
      <c r="A193" s="5"/>
      <c r="B193" s="5"/>
      <c r="C193" s="5"/>
      <c r="D193" s="6"/>
    </row>
    <row r="194" spans="1:4" ht="12.75">
      <c r="A194" s="5"/>
      <c r="B194" s="5">
        <v>1</v>
      </c>
      <c r="C194" s="5" t="s">
        <v>144</v>
      </c>
      <c r="D194" s="6">
        <v>3300</v>
      </c>
    </row>
    <row r="195" spans="1:4" ht="12.75">
      <c r="A195" s="5"/>
      <c r="B195" s="5">
        <v>1</v>
      </c>
      <c r="C195" s="8" t="s">
        <v>145</v>
      </c>
      <c r="D195" s="9">
        <f>17490/2</f>
        <v>8745</v>
      </c>
    </row>
    <row r="196" spans="1:4" ht="12.75">
      <c r="A196" s="5"/>
      <c r="B196" s="5">
        <v>1</v>
      </c>
      <c r="C196" s="8" t="s">
        <v>146</v>
      </c>
      <c r="D196" s="9">
        <f>10600/2</f>
        <v>5300</v>
      </c>
    </row>
    <row r="197" spans="1:4" ht="12.75">
      <c r="A197" s="3">
        <v>43201</v>
      </c>
      <c r="B197" s="5"/>
      <c r="C197" s="5" t="s">
        <v>147</v>
      </c>
      <c r="D197" s="6">
        <v>135</v>
      </c>
    </row>
    <row r="198" spans="1:4" ht="12.75">
      <c r="A198" s="3">
        <v>43207</v>
      </c>
      <c r="B198" s="5">
        <v>1</v>
      </c>
      <c r="C198" s="5" t="s">
        <v>148</v>
      </c>
      <c r="D198" s="6">
        <v>1400</v>
      </c>
    </row>
    <row r="199" spans="1:4" ht="12.75">
      <c r="A199" s="5"/>
      <c r="B199" s="5"/>
      <c r="C199" s="5" t="s">
        <v>149</v>
      </c>
      <c r="D199" s="6"/>
    </row>
    <row r="200" spans="1:4" ht="12.75">
      <c r="A200" s="3">
        <v>43186</v>
      </c>
      <c r="B200" s="5"/>
      <c r="C200" s="5" t="s">
        <v>150</v>
      </c>
      <c r="D200" s="6">
        <v>660</v>
      </c>
    </row>
    <row r="201" spans="1:4" ht="12.75">
      <c r="A201" s="3">
        <v>43185</v>
      </c>
      <c r="B201" s="5"/>
      <c r="C201" s="5" t="s">
        <v>151</v>
      </c>
      <c r="D201" s="6">
        <v>1990</v>
      </c>
    </row>
    <row r="202" spans="1:4" ht="12.75">
      <c r="A202" s="5"/>
      <c r="B202" s="5"/>
      <c r="C202" s="5" t="s">
        <v>152</v>
      </c>
      <c r="D202" s="6"/>
    </row>
    <row r="203" spans="1:4" ht="12.75">
      <c r="A203" s="3">
        <v>43148</v>
      </c>
      <c r="B203" s="5"/>
      <c r="C203" s="5" t="s">
        <v>153</v>
      </c>
      <c r="D203" s="6">
        <v>64</v>
      </c>
    </row>
    <row r="204" spans="1:4" ht="12.75">
      <c r="A204" s="3">
        <v>43202</v>
      </c>
      <c r="B204" s="5"/>
      <c r="C204" s="5" t="s">
        <v>154</v>
      </c>
      <c r="D204" s="6">
        <v>369</v>
      </c>
    </row>
    <row r="205" spans="1:4" ht="12.75">
      <c r="A205" s="3">
        <v>43176</v>
      </c>
      <c r="B205" s="5"/>
      <c r="C205" s="5" t="s">
        <v>155</v>
      </c>
      <c r="D205" s="6">
        <v>10</v>
      </c>
    </row>
    <row r="206" spans="1:4" ht="12.75">
      <c r="A206" s="3">
        <v>43203</v>
      </c>
      <c r="B206" s="5"/>
      <c r="C206" s="5" t="s">
        <v>156</v>
      </c>
      <c r="D206" s="6">
        <v>128</v>
      </c>
    </row>
    <row r="207" spans="1:4" ht="12.75">
      <c r="A207" s="3">
        <v>43203</v>
      </c>
      <c r="B207" s="5"/>
      <c r="C207" s="5" t="s">
        <v>157</v>
      </c>
      <c r="D207" s="6">
        <v>309</v>
      </c>
    </row>
    <row r="208" spans="1:4" ht="12.75">
      <c r="A208" s="3">
        <v>43202</v>
      </c>
      <c r="B208" s="5"/>
      <c r="C208" s="5" t="s">
        <v>158</v>
      </c>
      <c r="D208" s="6">
        <v>279</v>
      </c>
    </row>
    <row r="209" spans="1:4" ht="12.75">
      <c r="A209" s="3">
        <v>43202</v>
      </c>
      <c r="B209" s="5"/>
      <c r="C209" s="5" t="s">
        <v>159</v>
      </c>
      <c r="D209" s="6">
        <v>4</v>
      </c>
    </row>
    <row r="210" spans="1:4" ht="12.75">
      <c r="A210" s="3">
        <v>43202</v>
      </c>
      <c r="B210" s="5"/>
      <c r="C210" s="5" t="s">
        <v>160</v>
      </c>
      <c r="D210" s="6">
        <v>3</v>
      </c>
    </row>
    <row r="211" spans="1:4" ht="12.75">
      <c r="A211" s="3">
        <v>43183</v>
      </c>
      <c r="B211" s="5"/>
      <c r="C211" s="5" t="s">
        <v>161</v>
      </c>
      <c r="D211" s="6">
        <v>161.47</v>
      </c>
    </row>
    <row r="212" spans="1:4" ht="12.75">
      <c r="A212" s="10">
        <v>43212</v>
      </c>
      <c r="C212" t="s">
        <v>162</v>
      </c>
      <c r="D212" s="11">
        <v>304.9</v>
      </c>
    </row>
    <row r="213" spans="1:4" ht="12.75">
      <c r="A213" s="10">
        <v>43212</v>
      </c>
      <c r="C213" t="s">
        <v>163</v>
      </c>
      <c r="D213" s="11">
        <v>48</v>
      </c>
    </row>
    <row r="214" spans="1:4" ht="12.75">
      <c r="A214" s="10">
        <v>43212</v>
      </c>
      <c r="C214" t="s">
        <v>164</v>
      </c>
      <c r="D214" s="11">
        <v>24.55</v>
      </c>
    </row>
    <row r="215" spans="1:4" ht="12.75">
      <c r="A215" s="10">
        <v>43212</v>
      </c>
      <c r="C215" t="s">
        <v>165</v>
      </c>
      <c r="D215" s="11">
        <v>199</v>
      </c>
    </row>
    <row r="216" spans="1:4" ht="12.75">
      <c r="A216" s="12">
        <v>43212</v>
      </c>
      <c r="B216" s="13"/>
      <c r="C216" s="13" t="s">
        <v>166</v>
      </c>
      <c r="D216" s="14">
        <v>165</v>
      </c>
    </row>
    <row r="217" spans="1:4" ht="12.75">
      <c r="A217" s="12">
        <v>43249</v>
      </c>
      <c r="B217" s="13"/>
      <c r="C217" s="13" t="s">
        <v>167</v>
      </c>
      <c r="D217" s="14">
        <v>1900</v>
      </c>
    </row>
    <row r="218" spans="1:4" ht="12.75">
      <c r="A218" s="12"/>
      <c r="B218" s="13"/>
      <c r="C218" s="13"/>
      <c r="D218" s="14"/>
    </row>
    <row r="219" ht="12.75">
      <c r="D219" s="15"/>
    </row>
    <row r="220" spans="2:4" ht="12.75">
      <c r="B220" s="16" t="s">
        <v>168</v>
      </c>
      <c r="D220" s="17">
        <f>SUM(D9:D219)</f>
        <v>41947.740000000005</v>
      </c>
    </row>
    <row r="222" spans="2:4" ht="12.75">
      <c r="B222" t="s">
        <v>169</v>
      </c>
      <c r="C222" t="s">
        <v>170</v>
      </c>
      <c r="D222" s="15">
        <f>160*400</f>
        <v>64000</v>
      </c>
    </row>
    <row r="225" spans="2:4" ht="12.75">
      <c r="B225" s="16" t="s">
        <v>171</v>
      </c>
      <c r="D225" s="18">
        <f>D220</f>
        <v>41947.740000000005</v>
      </c>
    </row>
    <row r="227" spans="2:4" ht="12.75">
      <c r="B227" t="s">
        <v>172</v>
      </c>
      <c r="D227" s="18">
        <f>D225+D222</f>
        <v>105947.74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Clarke Towson</dc:creator>
  <cp:keywords/>
  <dc:description/>
  <cp:lastModifiedBy>Clarke Towson</cp:lastModifiedBy>
  <dcterms:created xsi:type="dcterms:W3CDTF">2017-12-28T05:09:06Z</dcterms:created>
  <dcterms:modified xsi:type="dcterms:W3CDTF">2018-06-12T03:06:35Z</dcterms:modified>
  <cp:category/>
  <cp:version/>
  <cp:contentType/>
  <cp:contentStatus/>
  <cp:revision>97</cp:revision>
</cp:coreProperties>
</file>